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publishItems="1" defaultThemeVersion="124226"/>
  <bookViews>
    <workbookView xWindow="240" yWindow="75" windowWidth="21075" windowHeight="7740" activeTab="1"/>
  </bookViews>
  <sheets>
    <sheet name="GraphOrganizations" sheetId="6" r:id="rId1"/>
    <sheet name="GraphsProviders" sheetId="5" r:id="rId2"/>
    <sheet name="Sheet8" sheetId="8" r:id="rId3"/>
  </sheets>
  <calcPr calcId="144525"/>
  <pivotCaches>
    <pivotCache cacheId="0" r:id="rId4"/>
    <pivotCache cacheId="1" r:id="rId5"/>
    <pivotCache cacheId="2" r:id="rId6"/>
    <pivotCache cacheId="3" r:id="rId7"/>
    <pivotCache cacheId="4" r:id="rId8"/>
    <pivotCache cacheId="5" r:id="rId9"/>
  </pivotCaches>
</workbook>
</file>

<file path=xl/calcChain.xml><?xml version="1.0" encoding="utf-8"?>
<calcChain xmlns="http://schemas.openxmlformats.org/spreadsheetml/2006/main">
  <c r="D55" i="5" l="1"/>
  <c r="D54" i="5"/>
  <c r="D53" i="5"/>
  <c r="D52" i="5"/>
  <c r="D51" i="5"/>
  <c r="D50" i="5"/>
  <c r="D49" i="5"/>
  <c r="C40" i="6" l="1"/>
  <c r="C39" i="6"/>
</calcChain>
</file>

<file path=xl/sharedStrings.xml><?xml version="1.0" encoding="utf-8"?>
<sst xmlns="http://schemas.openxmlformats.org/spreadsheetml/2006/main" count="110" uniqueCount="40">
  <si>
    <t xml:space="preserve"> Ocala         </t>
  </si>
  <si>
    <t xml:space="preserve"> Lake City     </t>
  </si>
  <si>
    <t xml:space="preserve"> Tallahassee   </t>
  </si>
  <si>
    <t xml:space="preserve"> Brooker       </t>
  </si>
  <si>
    <t xml:space="preserve"> Trenton       </t>
  </si>
  <si>
    <t xml:space="preserve"> Sarasota      </t>
  </si>
  <si>
    <t xml:space="preserve"> Jacksonville  </t>
  </si>
  <si>
    <t xml:space="preserve"> Lakeland      </t>
  </si>
  <si>
    <t xml:space="preserve"> Winter Haven  </t>
  </si>
  <si>
    <t xml:space="preserve"> Miami         </t>
  </si>
  <si>
    <t xml:space="preserve"> Tampa         </t>
  </si>
  <si>
    <t xml:space="preserve"> Gainesville   </t>
  </si>
  <si>
    <t xml:space="preserve"> Coral Gables  </t>
  </si>
  <si>
    <t xml:space="preserve"> Miami        </t>
  </si>
  <si>
    <t xml:space="preserve"> Ocala        </t>
  </si>
  <si>
    <t xml:space="preserve"> Lake City    </t>
  </si>
  <si>
    <t xml:space="preserve"> Brooker      </t>
  </si>
  <si>
    <t xml:space="preserve"> Trenton      </t>
  </si>
  <si>
    <t xml:space="preserve"> Hialeah      </t>
  </si>
  <si>
    <t xml:space="preserve"> Weston       </t>
  </si>
  <si>
    <t>admin@Florida-HIE.net</t>
  </si>
  <si>
    <t>lstotz@Florida-HIE.net</t>
  </si>
  <si>
    <t>ReadReceipt</t>
  </si>
  <si>
    <t>Date</t>
  </si>
  <si>
    <t>Row Labels</t>
  </si>
  <si>
    <t>Grand Total</t>
  </si>
  <si>
    <t>Frequency by Date</t>
  </si>
  <si>
    <t># msgs</t>
  </si>
  <si>
    <t>Total</t>
  </si>
  <si>
    <t>Count of Sender</t>
  </si>
  <si>
    <t>Frequency by Sender</t>
  </si>
  <si>
    <t>City</t>
  </si>
  <si>
    <t>Count of City</t>
  </si>
  <si>
    <t>Number of Org. by City</t>
  </si>
  <si>
    <t>Date: 10/20</t>
  </si>
  <si>
    <t>Count of Practice City</t>
  </si>
  <si>
    <t>Date: 10/30</t>
  </si>
  <si>
    <t>Provider  by City as of 10/30</t>
  </si>
  <si>
    <t xml:space="preserve">Number of  Providers  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</si>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</sst>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0" xfId="0" pivotButton="1"/>
    <xf numFmtId="0" fontId="0" fillId="0" borderId="0" xfId="0" applyNumberFormat="1"/>
    <xf numFmtId="0" fontId="16" fillId="33" borderId="10" xfId="0" applyNumberFormat="1" applyFont="1" applyFill="1" applyBorder="1"/>
    <xf numFmtId="16" fontId="0" fillId="0" borderId="0" xfId="0" applyNumberFormat="1" applyAlignment="1">
      <alignment horizontal="left"/>
    </xf>
    <xf numFmtId="16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0" fillId="35" borderId="0" xfId="0" applyFill="1"/>
    <xf numFmtId="16" fontId="0" fillId="35" borderId="0" xfId="0" applyNumberFormat="1" applyFill="1"/>
    <xf numFmtId="0" fontId="0" fillId="0" borderId="0" xfId="0"/>
    <xf numFmtId="0" fontId="0" fillId="0" borderId="0" xfId="0"/>
    <xf numFmtId="0" fontId="17" fillId="34" borderId="11" xfId="0" applyFont="1" applyFill="1" applyBorder="1" applyAlignment="1">
      <alignment horizontal="center"/>
    </xf>
    <xf numFmtId="0" fontId="17" fillId="34" borderId="12" xfId="0" applyFont="1" applyFill="1" applyBorder="1" applyAlignment="1">
      <alignment horizontal="center"/>
    </xf>
    <xf numFmtId="0" fontId="17" fillId="36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11" Type="http://schemas.openxmlformats.org/officeDocument/2006/relationships/styles" Target="styles.xml"/><Relationship Id="rId5" Type="http://schemas.openxmlformats.org/officeDocument/2006/relationships/pivotCacheDefinition" Target="pivotCache/pivotCacheDefinition2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pivotCacheDefinition" Target="pivotCache/pivotCacheDefinition6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Organizations Per City as of 10/20</c:v>
          </c:tx>
          <c:invertIfNegative val="0"/>
          <c:cat>
            <c:strRef>
              <c:f>GraphOrganizations!$B$24:$B$35</c:f>
              <c:strCache>
                <c:ptCount val="12"/>
                <c:pt idx="0">
                  <c:v> Brooker       </c:v>
                </c:pt>
                <c:pt idx="1">
                  <c:v> Gainesville   </c:v>
                </c:pt>
                <c:pt idx="2">
                  <c:v> Jacksonville  </c:v>
                </c:pt>
                <c:pt idx="3">
                  <c:v> Lake City     </c:v>
                </c:pt>
                <c:pt idx="4">
                  <c:v> Lakeland      </c:v>
                </c:pt>
                <c:pt idx="5">
                  <c:v> Miami         </c:v>
                </c:pt>
                <c:pt idx="6">
                  <c:v> Ocala         </c:v>
                </c:pt>
                <c:pt idx="7">
                  <c:v> Sarasota      </c:v>
                </c:pt>
                <c:pt idx="8">
                  <c:v> Tallahassee   </c:v>
                </c:pt>
                <c:pt idx="9">
                  <c:v> Tampa         </c:v>
                </c:pt>
                <c:pt idx="10">
                  <c:v> Trenton       </c:v>
                </c:pt>
                <c:pt idx="11">
                  <c:v> Winter Haven  </c:v>
                </c:pt>
              </c:strCache>
            </c:strRef>
          </c:cat>
          <c:val>
            <c:numRef>
              <c:f>GraphOrganizations!$C$24:$C$35</c:f>
              <c:numCache>
                <c:formatCode>General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354048"/>
        <c:axId val="94359936"/>
      </c:barChart>
      <c:catAx>
        <c:axId val="94354048"/>
        <c:scaling>
          <c:orientation val="minMax"/>
        </c:scaling>
        <c:delete val="0"/>
        <c:axPos val="b"/>
        <c:majorTickMark val="out"/>
        <c:minorTickMark val="none"/>
        <c:tickLblPos val="nextTo"/>
        <c:crossAx val="94359936"/>
        <c:crosses val="autoZero"/>
        <c:auto val="1"/>
        <c:lblAlgn val="ctr"/>
        <c:lblOffset val="100"/>
        <c:noMultiLvlLbl val="0"/>
      </c:catAx>
      <c:valAx>
        <c:axId val="94359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354048"/>
        <c:crosses val="autoZero"/>
        <c:crossBetween val="between"/>
        <c:majorUnit val="1"/>
        <c:min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Organizations per City as of 10/30</c:v>
          </c:tx>
          <c:invertIfNegative val="0"/>
          <c:cat>
            <c:strRef>
              <c:f>GraphOrganizations!$E$24:$E$36</c:f>
              <c:strCache>
                <c:ptCount val="13"/>
                <c:pt idx="0">
                  <c:v> Brooker       </c:v>
                </c:pt>
                <c:pt idx="1">
                  <c:v> Coral Gables  </c:v>
                </c:pt>
                <c:pt idx="2">
                  <c:v> Gainesville   </c:v>
                </c:pt>
                <c:pt idx="3">
                  <c:v> Jacksonville  </c:v>
                </c:pt>
                <c:pt idx="4">
                  <c:v> Lake City     </c:v>
                </c:pt>
                <c:pt idx="5">
                  <c:v> Lakeland      </c:v>
                </c:pt>
                <c:pt idx="6">
                  <c:v> Miami         </c:v>
                </c:pt>
                <c:pt idx="7">
                  <c:v> Ocala         </c:v>
                </c:pt>
                <c:pt idx="8">
                  <c:v> Sarasota      </c:v>
                </c:pt>
                <c:pt idx="9">
                  <c:v> Tallahassee   </c:v>
                </c:pt>
                <c:pt idx="10">
                  <c:v> Tampa         </c:v>
                </c:pt>
                <c:pt idx="11">
                  <c:v> Trenton       </c:v>
                </c:pt>
                <c:pt idx="12">
                  <c:v> Winter Haven  </c:v>
                </c:pt>
              </c:strCache>
            </c:strRef>
          </c:cat>
          <c:val>
            <c:numRef>
              <c:f>GraphOrganizations!$F$24:$F$36</c:f>
              <c:numCache>
                <c:formatCode>General</c:formatCode>
                <c:ptCount val="13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36800"/>
        <c:axId val="95438336"/>
      </c:barChart>
      <c:catAx>
        <c:axId val="95436800"/>
        <c:scaling>
          <c:orientation val="minMax"/>
        </c:scaling>
        <c:delete val="0"/>
        <c:axPos val="b"/>
        <c:majorTickMark val="out"/>
        <c:minorTickMark val="none"/>
        <c:tickLblPos val="nextTo"/>
        <c:crossAx val="95438336"/>
        <c:crosses val="autoZero"/>
        <c:auto val="1"/>
        <c:lblAlgn val="ctr"/>
        <c:lblOffset val="100"/>
        <c:noMultiLvlLbl val="0"/>
      </c:catAx>
      <c:valAx>
        <c:axId val="9543833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436800"/>
        <c:crosses val="autoZero"/>
        <c:crossBetween val="between"/>
        <c:majorUnit val="1"/>
        <c:min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[ReportNumProviders.xlsx]GraphsProviders!PivotTable22</c:name>
    <c:fmtId val="0"/>
  </c:pivotSource>
  <c:chart>
    <c:title>
      <c:layout/>
      <c:overlay val="0"/>
    </c:title>
    <c:autoTitleDeleted val="0"/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GraphsProviders!$C$3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GraphsProviders!$B$4:$B$11</c:f>
              <c:strCache>
                <c:ptCount val="7"/>
                <c:pt idx="0">
                  <c:v> Brooker      </c:v>
                </c:pt>
                <c:pt idx="1">
                  <c:v> Hialeah      </c:v>
                </c:pt>
                <c:pt idx="2">
                  <c:v> Lake City    </c:v>
                </c:pt>
                <c:pt idx="3">
                  <c:v> Miami        </c:v>
                </c:pt>
                <c:pt idx="4">
                  <c:v> Ocala        </c:v>
                </c:pt>
                <c:pt idx="5">
                  <c:v> Trenton      </c:v>
                </c:pt>
                <c:pt idx="6">
                  <c:v> Weston       </c:v>
                </c:pt>
              </c:strCache>
            </c:strRef>
          </c:cat>
          <c:val>
            <c:numRef>
              <c:f>GraphsProviders!$C$4:$C$11</c:f>
              <c:numCache>
                <c:formatCode>General</c:formatCode>
                <c:ptCount val="7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5</c:v>
                </c:pt>
                <c:pt idx="4">
                  <c:v>13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616192"/>
        <c:axId val="94617984"/>
      </c:barChart>
      <c:catAx>
        <c:axId val="94616192"/>
        <c:scaling>
          <c:orientation val="minMax"/>
        </c:scaling>
        <c:delete val="0"/>
        <c:axPos val="b"/>
        <c:majorTickMark val="out"/>
        <c:minorTickMark val="none"/>
        <c:tickLblPos val="nextTo"/>
        <c:crossAx val="94617984"/>
        <c:crosses val="autoZero"/>
        <c:auto val="1"/>
        <c:lblAlgn val="ctr"/>
        <c:lblOffset val="100"/>
        <c:noMultiLvlLbl val="0"/>
      </c:catAx>
      <c:valAx>
        <c:axId val="94617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616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[ReportNumProviders.xlsx]GraphsProviders!PivotTable20</c:name>
    <c:fmtId val="0"/>
  </c:pivotSource>
  <c:chart>
    <c:title>
      <c:layout/>
      <c:overlay val="0"/>
    </c:title>
    <c:autoTitleDeleted val="0"/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GraphsProviders!$C$15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GraphsProviders!$B$16:$B$23</c:f>
              <c:strCache>
                <c:ptCount val="7"/>
                <c:pt idx="0">
                  <c:v> Brooker      </c:v>
                </c:pt>
                <c:pt idx="1">
                  <c:v> Hialeah      </c:v>
                </c:pt>
                <c:pt idx="2">
                  <c:v> Lake City    </c:v>
                </c:pt>
                <c:pt idx="3">
                  <c:v> Miami        </c:v>
                </c:pt>
                <c:pt idx="4">
                  <c:v> Ocala        </c:v>
                </c:pt>
                <c:pt idx="5">
                  <c:v> Trenton      </c:v>
                </c:pt>
                <c:pt idx="6">
                  <c:v> Weston       </c:v>
                </c:pt>
              </c:strCache>
            </c:strRef>
          </c:cat>
          <c:val>
            <c:numRef>
              <c:f>GraphsProviders!$C$16:$C$23</c:f>
              <c:numCache>
                <c:formatCode>General</c:formatCode>
                <c:ptCount val="7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5</c:v>
                </c:pt>
                <c:pt idx="4">
                  <c:v>13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638464"/>
        <c:axId val="94640000"/>
      </c:barChart>
      <c:catAx>
        <c:axId val="94638464"/>
        <c:scaling>
          <c:orientation val="minMax"/>
        </c:scaling>
        <c:delete val="0"/>
        <c:axPos val="b"/>
        <c:majorTickMark val="out"/>
        <c:minorTickMark val="none"/>
        <c:tickLblPos val="nextTo"/>
        <c:crossAx val="94640000"/>
        <c:crosses val="autoZero"/>
        <c:auto val="1"/>
        <c:lblAlgn val="ctr"/>
        <c:lblOffset val="100"/>
        <c:noMultiLvlLbl val="0"/>
      </c:catAx>
      <c:valAx>
        <c:axId val="94640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638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GraphsProviders!$B$26:$B$27</c:f>
              <c:numCache>
                <c:formatCode>d\-mmm</c:formatCode>
                <c:ptCount val="2"/>
                <c:pt idx="0">
                  <c:v>40836</c:v>
                </c:pt>
                <c:pt idx="1">
                  <c:v>40846</c:v>
                </c:pt>
              </c:numCache>
            </c:numRef>
          </c:cat>
          <c:val>
            <c:numRef>
              <c:f>GraphsProviders!$C$26:$C$27</c:f>
              <c:numCache>
                <c:formatCode>General</c:formatCode>
                <c:ptCount val="2"/>
                <c:pt idx="0">
                  <c:v>27</c:v>
                </c:pt>
                <c:pt idx="1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68672"/>
        <c:axId val="94670208"/>
      </c:lineChart>
      <c:dateAx>
        <c:axId val="94668672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crossAx val="94670208"/>
        <c:crosses val="autoZero"/>
        <c:auto val="1"/>
        <c:lblOffset val="100"/>
        <c:baseTimeUnit val="days"/>
      </c:dateAx>
      <c:valAx>
        <c:axId val="94670208"/>
        <c:scaling>
          <c:orientation val="minMax"/>
          <c:max val="30"/>
          <c:min val="26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668672"/>
        <c:crosses val="autoZero"/>
        <c:crossBetween val="between"/>
        <c:majorUnit val="1"/>
        <c:min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ubbleChart>
        <c:varyColors val="0"/>
        <c:ser>
          <c:idx val="0"/>
          <c:order val="0"/>
          <c:tx>
            <c:v>Brooker</c:v>
          </c:tx>
          <c:spPr>
            <a:ln w="25400">
              <a:noFill/>
            </a:ln>
          </c:spPr>
          <c:invertIfNegative val="0"/>
          <c:xVal>
            <c:numLit>
              <c:formatCode>General</c:formatCode>
              <c:ptCount val="1"/>
              <c:pt idx="0">
                <c:v>2</c:v>
              </c:pt>
            </c:numLit>
          </c:xVal>
          <c:yVal>
            <c:numRef>
              <c:f>GraphsProviders!$C$49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GraphsProviders!$C$49</c:f>
              <c:numCache>
                <c:formatCode>General</c:formatCode>
                <c:ptCount val="1"/>
                <c:pt idx="0">
                  <c:v>5</c:v>
                </c:pt>
              </c:numCache>
            </c:numRef>
          </c:bubbleSize>
          <c:bubble3D val="0"/>
        </c:ser>
        <c:ser>
          <c:idx val="1"/>
          <c:order val="1"/>
          <c:tx>
            <c:v>Hialeah</c:v>
          </c:tx>
          <c:spPr>
            <a:ln w="25400">
              <a:noFill/>
            </a:ln>
          </c:spPr>
          <c:invertIfNegative val="0"/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Ref>
              <c:f>GraphsProviders!$C$50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bubbleSize>
            <c:numRef>
              <c:f>GraphsProviders!$C$50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2"/>
          <c:order val="2"/>
          <c:tx>
            <c:v>Lake City</c:v>
          </c:tx>
          <c:spPr>
            <a:ln w="25400">
              <a:noFill/>
            </a:ln>
          </c:spPr>
          <c:invertIfNegative val="0"/>
          <c:xVal>
            <c:numLit>
              <c:formatCode>General</c:formatCode>
              <c:ptCount val="1"/>
              <c:pt idx="0">
                <c:v>3</c:v>
              </c:pt>
            </c:numLit>
          </c:xVal>
          <c:yVal>
            <c:numRef>
              <c:f>GraphsProviders!$C$51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bubbleSize>
            <c:numRef>
              <c:f>GraphsProviders!$C$51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3"/>
          <c:order val="3"/>
          <c:tx>
            <c:v>Miami</c:v>
          </c:tx>
          <c:spPr>
            <a:ln w="25400">
              <a:noFill/>
            </a:ln>
          </c:spPr>
          <c:invertIfNegative val="0"/>
          <c:xVal>
            <c:numLit>
              <c:formatCode>General</c:formatCode>
              <c:ptCount val="1"/>
              <c:pt idx="0">
                <c:v>4</c:v>
              </c:pt>
            </c:numLit>
          </c:xVal>
          <c:yVal>
            <c:numRef>
              <c:f>GraphsProviders!$C$52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GraphsProviders!$C$52</c:f>
              <c:numCache>
                <c:formatCode>General</c:formatCode>
                <c:ptCount val="1"/>
                <c:pt idx="0">
                  <c:v>5</c:v>
                </c:pt>
              </c:numCache>
            </c:numRef>
          </c:bubbleSize>
          <c:bubble3D val="0"/>
        </c:ser>
        <c:ser>
          <c:idx val="4"/>
          <c:order val="4"/>
          <c:tx>
            <c:v>Ocala</c:v>
          </c:tx>
          <c:spPr>
            <a:ln w="25400">
              <a:noFill/>
            </a:ln>
          </c:spPr>
          <c:invertIfNegative val="0"/>
          <c:xVal>
            <c:numLit>
              <c:formatCode>General</c:formatCode>
              <c:ptCount val="1"/>
              <c:pt idx="0">
                <c:v>5</c:v>
              </c:pt>
            </c:numLit>
          </c:xVal>
          <c:yVal>
            <c:numRef>
              <c:f>GraphsProviders!$C$53</c:f>
              <c:numCache>
                <c:formatCode>General</c:formatCode>
                <c:ptCount val="1"/>
                <c:pt idx="0">
                  <c:v>13</c:v>
                </c:pt>
              </c:numCache>
            </c:numRef>
          </c:yVal>
          <c:bubbleSize>
            <c:numRef>
              <c:f>GraphsProviders!$C$53</c:f>
              <c:numCache>
                <c:formatCode>General</c:formatCode>
                <c:ptCount val="1"/>
                <c:pt idx="0">
                  <c:v>13</c:v>
                </c:pt>
              </c:numCache>
            </c:numRef>
          </c:bubbleSize>
          <c:bubble3D val="0"/>
        </c:ser>
        <c:ser>
          <c:idx val="5"/>
          <c:order val="5"/>
          <c:tx>
            <c:v>Trenton</c:v>
          </c:tx>
          <c:spPr>
            <a:ln w="25400">
              <a:noFill/>
            </a:ln>
          </c:spPr>
          <c:invertIfNegative val="0"/>
          <c:xVal>
            <c:numLit>
              <c:formatCode>General</c:formatCode>
              <c:ptCount val="1"/>
              <c:pt idx="0">
                <c:v>7</c:v>
              </c:pt>
            </c:numLit>
          </c:xVal>
          <c:yVal>
            <c:numRef>
              <c:f>GraphsProviders!$C$54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bubbleSize>
            <c:numRef>
              <c:f>GraphsProviders!$C$54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6"/>
          <c:order val="6"/>
          <c:tx>
            <c:v>Weston</c:v>
          </c:tx>
          <c:spPr>
            <a:ln w="25400">
              <a:noFill/>
            </a:ln>
          </c:spPr>
          <c:invertIfNegative val="0"/>
          <c:xVal>
            <c:numLit>
              <c:formatCode>General</c:formatCode>
              <c:ptCount val="1"/>
              <c:pt idx="0">
                <c:v>8</c:v>
              </c:pt>
            </c:numLit>
          </c:xVal>
          <c:yVal>
            <c:numRef>
              <c:f>GraphsProviders!$C$55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bubbleSize>
            <c:numRef>
              <c:f>GraphsProviders!$C$55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777152"/>
        <c:axId val="95778688"/>
      </c:bubbleChart>
      <c:valAx>
        <c:axId val="9577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778688"/>
        <c:crosses val="autoZero"/>
        <c:crossBetween val="midCat"/>
      </c:valAx>
      <c:valAx>
        <c:axId val="95778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7771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pivotSource>
    <c:name>[ReportNumProviders.xlsx]Sheet8!PivotTable10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Number of DSM transactions by Date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Sheet8!$B$7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Sheet8!$A$8:$A$14</c:f>
              <c:strCache>
                <c:ptCount val="6"/>
                <c:pt idx="0">
                  <c:v>11-Sep</c:v>
                </c:pt>
                <c:pt idx="1">
                  <c:v>15-Sep</c:v>
                </c:pt>
                <c:pt idx="2">
                  <c:v>19-Sep</c:v>
                </c:pt>
                <c:pt idx="3">
                  <c:v>21-Sep</c:v>
                </c:pt>
                <c:pt idx="4">
                  <c:v>24-Sep</c:v>
                </c:pt>
                <c:pt idx="5">
                  <c:v>28-Sep</c:v>
                </c:pt>
              </c:strCache>
            </c:strRef>
          </c:cat>
          <c:val>
            <c:numRef>
              <c:f>Sheet8!$B$8:$B$14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9</c:v>
                </c:pt>
                <c:pt idx="4">
                  <c:v>4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14336"/>
        <c:axId val="94415872"/>
      </c:barChart>
      <c:catAx>
        <c:axId val="94414336"/>
        <c:scaling>
          <c:orientation val="minMax"/>
        </c:scaling>
        <c:delete val="0"/>
        <c:axPos val="b"/>
        <c:majorTickMark val="out"/>
        <c:minorTickMark val="none"/>
        <c:tickLblPos val="nextTo"/>
        <c:crossAx val="94415872"/>
        <c:crosses val="autoZero"/>
        <c:auto val="1"/>
        <c:lblAlgn val="ctr"/>
        <c:lblOffset val="100"/>
        <c:noMultiLvlLbl val="0"/>
      </c:catAx>
      <c:valAx>
        <c:axId val="94415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414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pivotSource>
    <c:name>[ReportNumProviders.xlsx]Sheet8!PivotTable9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Number of DSM transactions by User</a:t>
            </a:r>
          </a:p>
        </c:rich>
      </c:tx>
      <c:layout>
        <c:manualLayout>
          <c:xMode val="edge"/>
          <c:yMode val="edge"/>
          <c:x val="8.1597112860892385E-2"/>
          <c:y val="0.11472003499562555"/>
        </c:manualLayout>
      </c:layout>
      <c:overlay val="0"/>
    </c:title>
    <c:autoTitleDeleted val="0"/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Sheet8!$L$7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Sheet8!$K$8:$K$11</c:f>
              <c:strCache>
                <c:ptCount val="3"/>
                <c:pt idx="0">
                  <c:v>admin@Florida-HIE.net</c:v>
                </c:pt>
                <c:pt idx="1">
                  <c:v>lstotz@Florida-HIE.net</c:v>
                </c:pt>
                <c:pt idx="2">
                  <c:v>ReadReceipt</c:v>
                </c:pt>
              </c:strCache>
            </c:strRef>
          </c:cat>
          <c:val>
            <c:numRef>
              <c:f>Sheet8!$L$8:$L$11</c:f>
              <c:numCache>
                <c:formatCode>General</c:formatCode>
                <c:ptCount val="3"/>
                <c:pt idx="0">
                  <c:v>11</c:v>
                </c:pt>
                <c:pt idx="1">
                  <c:v>5</c:v>
                </c:pt>
                <c:pt idx="2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304704"/>
        <c:axId val="95326976"/>
      </c:barChart>
      <c:catAx>
        <c:axId val="95304704"/>
        <c:scaling>
          <c:orientation val="minMax"/>
        </c:scaling>
        <c:delete val="0"/>
        <c:axPos val="b"/>
        <c:majorTickMark val="out"/>
        <c:minorTickMark val="none"/>
        <c:tickLblPos val="nextTo"/>
        <c:crossAx val="95326976"/>
        <c:crosses val="autoZero"/>
        <c:auto val="1"/>
        <c:lblAlgn val="ctr"/>
        <c:lblOffset val="100"/>
        <c:noMultiLvlLbl val="0"/>
      </c:catAx>
      <c:valAx>
        <c:axId val="95326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304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4</xdr:row>
      <xdr:rowOff>61912</xdr:rowOff>
    </xdr:from>
    <xdr:to>
      <xdr:col>15</xdr:col>
      <xdr:colOff>76200</xdr:colOff>
      <xdr:row>18</xdr:row>
      <xdr:rowOff>138112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447675</xdr:colOff>
      <xdr:row>22</xdr:row>
      <xdr:rowOff>42862</xdr:rowOff>
    </xdr:from>
    <xdr:to>
      <xdr:col>15</xdr:col>
      <xdr:colOff>142875</xdr:colOff>
      <xdr:row>36</xdr:row>
      <xdr:rowOff>119062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23812</xdr:rowOff>
    </xdr:from>
    <xdr:to>
      <xdr:col>12</xdr:col>
      <xdr:colOff>161925</xdr:colOff>
      <xdr:row>14</xdr:row>
      <xdr:rowOff>100012</xdr:rowOff>
    </xdr:to>
    <xdr:graphicFrame macro="" fPublished="1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476250</xdr:colOff>
      <xdr:row>16</xdr:row>
      <xdr:rowOff>147637</xdr:rowOff>
    </xdr:from>
    <xdr:to>
      <xdr:col>12</xdr:col>
      <xdr:colOff>171450</xdr:colOff>
      <xdr:row>31</xdr:row>
      <xdr:rowOff>33337</xdr:rowOff>
    </xdr:to>
    <xdr:graphicFrame macro="" fPublished="1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171450</xdr:colOff>
      <xdr:row>9</xdr:row>
      <xdr:rowOff>128587</xdr:rowOff>
    </xdr:from>
    <xdr:to>
      <xdr:col>20</xdr:col>
      <xdr:colOff>476250</xdr:colOff>
      <xdr:row>24</xdr:row>
      <xdr:rowOff>14287</xdr:rowOff>
    </xdr:to>
    <xdr:graphicFrame macro="" fPublished="1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314325</xdr:colOff>
      <xdr:row>38</xdr:row>
      <xdr:rowOff>80962</xdr:rowOff>
    </xdr:from>
    <xdr:to>
      <xdr:col>14</xdr:col>
      <xdr:colOff>9525</xdr:colOff>
      <xdr:row>52</xdr:row>
      <xdr:rowOff>157162</xdr:rowOff>
    </xdr:to>
    <xdr:graphicFrame macro="" fPublished="1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185737</xdr:rowOff>
    </xdr:from>
    <xdr:to>
      <xdr:col>8</xdr:col>
      <xdr:colOff>247650</xdr:colOff>
      <xdr:row>16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390525</xdr:colOff>
      <xdr:row>2</xdr:row>
      <xdr:rowOff>33337</xdr:rowOff>
    </xdr:from>
    <xdr:to>
      <xdr:col>20</xdr:col>
      <xdr:colOff>19050</xdr:colOff>
      <xdr:row>16</xdr:row>
      <xdr:rowOff>109537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Report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Reports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Reports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Reports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Reports.xlsx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Reports.xlsx" TargetMode="External"/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rturo Castellanos" refreshedDate="40853.464712037035" createdVersion="4" refreshedVersion="4" minRefreshableVersion="3" recordCount="26">
  <cacheSource type="worksheet">
    <worksheetSource ref="F1:F27" sheet="DSM" r:id="rId2"/>
  </cacheSource>
  <cacheFields count="1">
    <cacheField name="Count" numFmtId="16">
      <sharedItems containsSemiMixedTypes="0" containsNonDate="0" containsDate="1" containsString="0" minDate="2011-09-11T00:00:00" maxDate="2011-09-29T00:00:00" count="6">
        <d v="2011-09-11T00:00:00"/>
        <d v="2011-09-15T00:00:00"/>
        <d v="2011-09-19T00:00:00"/>
        <d v="2011-09-21T00:00:00"/>
        <d v="2011-09-24T00:00:00"/>
        <d v="2011-09-28T00:00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rturo Castellanos" refreshedDate="40853.467651157407" createdVersion="4" refreshedVersion="4" minRefreshableVersion="3" recordCount="26">
  <cacheSource type="worksheet">
    <worksheetSource ref="B1:B27" sheet="DSM" r:id="rId2"/>
  </cacheSource>
  <cacheFields count="1">
    <cacheField name="Sender" numFmtId="0">
      <sharedItems count="3">
        <s v="admin@Florida-HIE.net"/>
        <s v="lstotz@Florida-HIE.net"/>
        <s v="ReadReceip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rturo Castellanos" refreshedDate="40853.713057638888" createdVersion="4" refreshedVersion="4" minRefreshableVersion="3" recordCount="16">
  <cacheSource type="worksheet">
    <worksheetSource ref="C1:C17" sheet="ProvReg.Organizations102011" r:id="rId2"/>
  </cacheSource>
  <cacheFields count="1">
    <cacheField name="City" numFmtId="0">
      <sharedItems count="12">
        <s v=" Tampa         "/>
        <s v=" Ocala         "/>
        <s v=" Gainesville   "/>
        <s v=" Lake City     "/>
        <s v=" Tallahassee   "/>
        <s v=" Brooker       "/>
        <s v=" Trenton       "/>
        <s v=" Sarasota      "/>
        <s v=" Jacksonville  "/>
        <s v=" Lakeland      "/>
        <s v=" Winter Haven  "/>
        <s v=" Miami        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rturo Castellanos" refreshedDate="40853.718942824074" createdVersion="4" refreshedVersion="4" minRefreshableVersion="3" recordCount="17">
  <cacheSource type="worksheet">
    <worksheetSource ref="C1:C18" sheet="ProvReg.Organizations1030" r:id="rId2"/>
  </cacheSource>
  <cacheFields count="1">
    <cacheField name="Practice City" numFmtId="0">
      <sharedItems count="13">
        <s v=" Ocala         "/>
        <s v=" Lake City     "/>
        <s v=" Tallahassee   "/>
        <s v=" Brooker       "/>
        <s v=" Trenton       "/>
        <s v=" Sarasota      "/>
        <s v=" Jacksonville  "/>
        <s v=" Lakeland      "/>
        <s v=" Winter Haven  "/>
        <s v=" Miami         "/>
        <s v=" Tampa         "/>
        <s v=" Gainesville   "/>
        <s v=" Coral Gables 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Arturo Castellanos" refreshedDate="40853.765059606485" createdVersion="4" refreshedVersion="4" minRefreshableVersion="3" recordCount="30">
  <cacheSource type="worksheet">
    <worksheetSource ref="B1:B31" sheet="ProvReg.Providers1030" r:id="rId2"/>
  </cacheSource>
  <cacheFields count="1">
    <cacheField name=" Primary_City " numFmtId="0">
      <sharedItems count="7">
        <s v=" Miami        "/>
        <s v=" Ocala        "/>
        <s v=" Lake City    "/>
        <s v=" Brooker      "/>
        <s v=" Trenton      "/>
        <s v=" Hialeah      "/>
        <s v=" Weston      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Arturo Castellanos" refreshedDate="40853.777088310184" createdVersion="4" refreshedVersion="4" minRefreshableVersion="3" recordCount="27">
  <cacheSource type="worksheet">
    <worksheetSource ref="B1:B28" sheet="PovReg.Providers1020" r:id="rId2"/>
  </cacheSource>
  <cacheFields count="1">
    <cacheField name="City" numFmtId="0">
      <sharedItems count="7">
        <s v=" Miami        "/>
        <s v=" Ocala        "/>
        <s v=" Lake City    "/>
        <s v=" Brooker      "/>
        <s v=" Trenton      "/>
        <s v=" Hialeah      "/>
        <s v=" Weston      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">
  <r>
    <x v="0"/>
  </r>
  <r>
    <x v="0"/>
  </r>
  <r>
    <x v="1"/>
  </r>
  <r>
    <x v="1"/>
  </r>
  <r>
    <x v="2"/>
  </r>
  <r>
    <x v="2"/>
  </r>
  <r>
    <x v="2"/>
  </r>
  <r>
    <x v="2"/>
  </r>
  <r>
    <x v="3"/>
  </r>
  <r>
    <x v="3"/>
  </r>
  <r>
    <x v="3"/>
  </r>
  <r>
    <x v="3"/>
  </r>
  <r>
    <x v="3"/>
  </r>
  <r>
    <x v="3"/>
  </r>
  <r>
    <x v="3"/>
  </r>
  <r>
    <x v="3"/>
  </r>
  <r>
    <x v="3"/>
  </r>
  <r>
    <x v="4"/>
  </r>
  <r>
    <x v="4"/>
  </r>
  <r>
    <x v="4"/>
  </r>
  <r>
    <x v="4"/>
  </r>
  <r>
    <x v="5"/>
  </r>
  <r>
    <x v="5"/>
  </r>
  <r>
    <x v="5"/>
  </r>
  <r>
    <x v="5"/>
  </r>
  <r>
    <x v="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6">
  <r>
    <x v="0"/>
  </r>
  <r>
    <x v="0"/>
  </r>
  <r>
    <x v="1"/>
  </r>
  <r>
    <x v="2"/>
  </r>
  <r>
    <x v="2"/>
  </r>
  <r>
    <x v="2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2"/>
  </r>
  <r>
    <x v="2"/>
  </r>
  <r>
    <x v="2"/>
  </r>
  <r>
    <x v="1"/>
  </r>
  <r>
    <x v="1"/>
  </r>
  <r>
    <x v="2"/>
  </r>
  <r>
    <x v="1"/>
  </r>
  <r>
    <x v="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6">
  <r>
    <x v="0"/>
  </r>
  <r>
    <x v="1"/>
  </r>
  <r>
    <x v="2"/>
  </r>
  <r>
    <x v="3"/>
  </r>
  <r>
    <x v="1"/>
  </r>
  <r>
    <x v="4"/>
  </r>
  <r>
    <x v="5"/>
  </r>
  <r>
    <x v="5"/>
  </r>
  <r>
    <x v="6"/>
  </r>
  <r>
    <x v="6"/>
  </r>
  <r>
    <x v="7"/>
  </r>
  <r>
    <x v="8"/>
  </r>
  <r>
    <x v="9"/>
  </r>
  <r>
    <x v="10"/>
  </r>
  <r>
    <x v="11"/>
  </r>
  <r>
    <x v="1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7">
  <r>
    <x v="0"/>
  </r>
  <r>
    <x v="1"/>
  </r>
  <r>
    <x v="2"/>
  </r>
  <r>
    <x v="3"/>
  </r>
  <r>
    <x v="3"/>
  </r>
  <r>
    <x v="4"/>
  </r>
  <r>
    <x v="4"/>
  </r>
  <r>
    <x v="5"/>
  </r>
  <r>
    <x v="6"/>
  </r>
  <r>
    <x v="7"/>
  </r>
  <r>
    <x v="8"/>
  </r>
  <r>
    <x v="9"/>
  </r>
  <r>
    <x v="9"/>
  </r>
  <r>
    <x v="10"/>
  </r>
  <r>
    <x v="11"/>
  </r>
  <r>
    <x v="0"/>
  </r>
  <r>
    <x v="12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30">
  <r>
    <x v="0"/>
  </r>
  <r>
    <x v="1"/>
  </r>
  <r>
    <x v="2"/>
  </r>
  <r>
    <x v="1"/>
  </r>
  <r>
    <x v="3"/>
  </r>
  <r>
    <x v="3"/>
  </r>
  <r>
    <x v="4"/>
  </r>
  <r>
    <x v="4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3"/>
  </r>
  <r>
    <x v="3"/>
  </r>
  <r>
    <x v="3"/>
  </r>
  <r>
    <x v="5"/>
  </r>
  <r>
    <x v="5"/>
  </r>
  <r>
    <x v="0"/>
  </r>
  <r>
    <x v="0"/>
  </r>
  <r>
    <x v="0"/>
  </r>
  <r>
    <x v="6"/>
  </r>
  <r>
    <x v="5"/>
  </r>
  <r>
    <x v="0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27">
  <r>
    <x v="0"/>
  </r>
  <r>
    <x v="1"/>
  </r>
  <r>
    <x v="2"/>
  </r>
  <r>
    <x v="1"/>
  </r>
  <r>
    <x v="3"/>
  </r>
  <r>
    <x v="3"/>
  </r>
  <r>
    <x v="4"/>
  </r>
  <r>
    <x v="4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5"/>
  </r>
  <r>
    <x v="5"/>
  </r>
  <r>
    <x v="0"/>
  </r>
  <r>
    <x v="0"/>
  </r>
  <r>
    <x v="0"/>
  </r>
  <r>
    <x v="6"/>
  </r>
  <r>
    <x v="5"/>
  </r>
  <r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5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E5:F19" firstHeaderRow="1" firstDataRow="1" firstDataCol="1"/>
  <pivotFields count="1">
    <pivotField axis="axisRow" dataField="1" showAll="0">
      <items count="14">
        <item x="3"/>
        <item x="12"/>
        <item x="11"/>
        <item x="6"/>
        <item x="1"/>
        <item x="7"/>
        <item x="9"/>
        <item x="0"/>
        <item x="5"/>
        <item x="2"/>
        <item x="10"/>
        <item x="4"/>
        <item x="8"/>
        <item t="default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Count of Practice City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3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 rowHeaderCaption="City">
  <location ref="B5:C18" firstHeaderRow="1" firstDataRow="1" firstDataCol="1"/>
  <pivotFields count="1">
    <pivotField axis="axisRow" dataField="1" showAll="0">
      <items count="13">
        <item x="5"/>
        <item x="2"/>
        <item x="8"/>
        <item x="3"/>
        <item x="9"/>
        <item x="11"/>
        <item x="1"/>
        <item x="7"/>
        <item x="4"/>
        <item x="0"/>
        <item x="6"/>
        <item x="10"/>
        <item t="default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Number of Org. by City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2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B3:C11" firstHeaderRow="1" firstDataRow="1" firstDataCol="1"/>
  <pivotFields count="1">
    <pivotField axis="axisRow" dataField="1" showAll="0">
      <items count="8">
        <item x="3"/>
        <item x="5"/>
        <item x="2"/>
        <item x="0"/>
        <item x="1"/>
        <item x="4"/>
        <item x="6"/>
        <item t="default"/>
      </items>
    </pivotField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City" fld="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0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 rowHeaderCaption="Provider  by City as of 10/30">
  <location ref="B15:C23" firstHeaderRow="1" firstDataRow="1" firstDataCol="1"/>
  <pivotFields count="1">
    <pivotField axis="axisRow" dataField="1" showAll="0">
      <items count="8">
        <item x="3"/>
        <item x="5"/>
        <item x="2"/>
        <item x="0"/>
        <item x="1"/>
        <item x="4"/>
        <item x="6"/>
        <item t="default"/>
      </items>
    </pivotField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Number of  Providers  " fld="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0" cacheId="0" applyNumberFormats="0" applyBorderFormats="0" applyFontFormats="0" applyPatternFormats="0" applyAlignmentFormats="0" applyWidthHeightFormats="1" dataCaption="Values" grandTotalCaption="Total" updatedVersion="4" minRefreshableVersion="3" useAutoFormatting="1" itemPrintTitles="1" createdVersion="4" indent="0" outline="1" outlineData="1" multipleFieldFilters="0" chartFormat="1" rowHeaderCaption="Date">
  <location ref="A7:B14" firstHeaderRow="1" firstDataRow="1" firstDataCol="1"/>
  <pivotFields count="1">
    <pivotField axis="axisRow" dataField="1" numFmtId="16" showAll="0">
      <items count="7">
        <item x="0"/>
        <item x="1"/>
        <item x="2"/>
        <item x="3"/>
        <item x="4"/>
        <item x="5"/>
        <item t="default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# msgs" fld="0" subtotal="count" baseField="0" baseItem="0"/>
  </dataFields>
  <formats count="1">
    <format dxfId="0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K7:L11" firstHeaderRow="1" firstDataRow="1" firstDataCol="1"/>
  <pivotFields count="1">
    <pivotField axis="axisRow" dataField="1" showAll="0">
      <items count="4">
        <item x="0"/>
        <item x="1"/>
        <item x="2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Sender" fld="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1"/>
  <dimension ref="B1:F40"/>
  <sheetViews>
    <sheetView topLeftCell="B1" workbookViewId="0">
      <selection activeCell="A52" sqref="A52"/>
    </sheetView>
  </sheetViews>
  <sheetFormatPr defaultRowHeight="15" x14ac:dyDescent="0.25"/>
  <cols>
    <col min="1" max="2" width="28.28515625" bestFit="1" customWidth="1"/>
    <col min="3" max="3" width="21.5703125" bestFit="1" customWidth="1"/>
    <col min="5" max="5" width="28.28515625" bestFit="1" customWidth="1"/>
    <col min="6" max="6" width="20.140625" bestFit="1" customWidth="1"/>
  </cols>
  <sheetData>
    <row r="1" spans="2:6" x14ac:dyDescent="0.25">
      <c r="B1" s="13" t="s">
        <v>34</v>
      </c>
      <c r="C1" s="14"/>
      <c r="E1" s="13" t="s">
        <v>36</v>
      </c>
      <c r="F1" s="14"/>
    </row>
    <row r="4" spans="2:6" x14ac:dyDescent="0.25">
      <c r="B4" s="11"/>
      <c r="C4" s="11"/>
      <c r="E4" s="11"/>
      <c r="F4" s="11"/>
    </row>
    <row r="5" spans="2:6" x14ac:dyDescent="0.25">
      <c r="B5" s="1" t="s">
        <v>31</v>
      </c>
      <c r="C5" s="11" t="s">
        <v>33</v>
      </c>
      <c r="E5" s="1" t="s">
        <v>24</v>
      </c>
      <c r="F5" s="11" t="s">
        <v>35</v>
      </c>
    </row>
    <row r="6" spans="2:6" x14ac:dyDescent="0.25">
      <c r="B6" s="6" t="s">
        <v>3</v>
      </c>
      <c r="C6" s="2">
        <v>2</v>
      </c>
      <c r="E6" s="6" t="s">
        <v>3</v>
      </c>
      <c r="F6" s="2">
        <v>2</v>
      </c>
    </row>
    <row r="7" spans="2:6" x14ac:dyDescent="0.25">
      <c r="B7" s="6" t="s">
        <v>11</v>
      </c>
      <c r="C7" s="2">
        <v>1</v>
      </c>
      <c r="E7" s="6" t="s">
        <v>12</v>
      </c>
      <c r="F7" s="2">
        <v>1</v>
      </c>
    </row>
    <row r="8" spans="2:6" x14ac:dyDescent="0.25">
      <c r="B8" s="6" t="s">
        <v>6</v>
      </c>
      <c r="C8" s="2">
        <v>1</v>
      </c>
      <c r="E8" s="6" t="s">
        <v>11</v>
      </c>
      <c r="F8" s="2">
        <v>1</v>
      </c>
    </row>
    <row r="9" spans="2:6" x14ac:dyDescent="0.25">
      <c r="B9" s="6" t="s">
        <v>1</v>
      </c>
      <c r="C9" s="2">
        <v>1</v>
      </c>
      <c r="E9" s="6" t="s">
        <v>6</v>
      </c>
      <c r="F9" s="2">
        <v>1</v>
      </c>
    </row>
    <row r="10" spans="2:6" x14ac:dyDescent="0.25">
      <c r="B10" s="6" t="s">
        <v>7</v>
      </c>
      <c r="C10" s="2">
        <v>1</v>
      </c>
      <c r="E10" s="6" t="s">
        <v>1</v>
      </c>
      <c r="F10" s="2">
        <v>1</v>
      </c>
    </row>
    <row r="11" spans="2:6" x14ac:dyDescent="0.25">
      <c r="B11" s="6" t="s">
        <v>9</v>
      </c>
      <c r="C11" s="2">
        <v>2</v>
      </c>
      <c r="E11" s="6" t="s">
        <v>7</v>
      </c>
      <c r="F11" s="2">
        <v>1</v>
      </c>
    </row>
    <row r="12" spans="2:6" x14ac:dyDescent="0.25">
      <c r="B12" s="6" t="s">
        <v>0</v>
      </c>
      <c r="C12" s="2">
        <v>2</v>
      </c>
      <c r="E12" s="6" t="s">
        <v>9</v>
      </c>
      <c r="F12" s="2">
        <v>2</v>
      </c>
    </row>
    <row r="13" spans="2:6" x14ac:dyDescent="0.25">
      <c r="B13" s="6" t="s">
        <v>5</v>
      </c>
      <c r="C13" s="2">
        <v>1</v>
      </c>
      <c r="E13" s="6" t="s">
        <v>0</v>
      </c>
      <c r="F13" s="2">
        <v>2</v>
      </c>
    </row>
    <row r="14" spans="2:6" x14ac:dyDescent="0.25">
      <c r="B14" s="6" t="s">
        <v>2</v>
      </c>
      <c r="C14" s="2">
        <v>1</v>
      </c>
      <c r="E14" s="6" t="s">
        <v>5</v>
      </c>
      <c r="F14" s="2">
        <v>1</v>
      </c>
    </row>
    <row r="15" spans="2:6" x14ac:dyDescent="0.25">
      <c r="B15" s="6" t="s">
        <v>10</v>
      </c>
      <c r="C15" s="2">
        <v>1</v>
      </c>
      <c r="E15" s="6" t="s">
        <v>2</v>
      </c>
      <c r="F15" s="2">
        <v>1</v>
      </c>
    </row>
    <row r="16" spans="2:6" x14ac:dyDescent="0.25">
      <c r="B16" s="6" t="s">
        <v>4</v>
      </c>
      <c r="C16" s="2">
        <v>2</v>
      </c>
      <c r="E16" s="6" t="s">
        <v>10</v>
      </c>
      <c r="F16" s="2">
        <v>1</v>
      </c>
    </row>
    <row r="17" spans="2:6" x14ac:dyDescent="0.25">
      <c r="B17" s="6" t="s">
        <v>8</v>
      </c>
      <c r="C17" s="2">
        <v>1</v>
      </c>
      <c r="E17" s="6" t="s">
        <v>4</v>
      </c>
      <c r="F17" s="2">
        <v>2</v>
      </c>
    </row>
    <row r="18" spans="2:6" x14ac:dyDescent="0.25">
      <c r="B18" s="6" t="s">
        <v>25</v>
      </c>
      <c r="C18" s="2">
        <v>16</v>
      </c>
      <c r="E18" s="6" t="s">
        <v>8</v>
      </c>
      <c r="F18" s="2">
        <v>1</v>
      </c>
    </row>
    <row r="19" spans="2:6" x14ac:dyDescent="0.25">
      <c r="E19" s="6" t="s">
        <v>25</v>
      </c>
      <c r="F19" s="2">
        <v>17</v>
      </c>
    </row>
    <row r="24" spans="2:6" x14ac:dyDescent="0.25">
      <c r="B24" t="s">
        <v>3</v>
      </c>
      <c r="C24">
        <v>2</v>
      </c>
      <c r="E24" s="6" t="s">
        <v>3</v>
      </c>
      <c r="F24" s="2">
        <v>2</v>
      </c>
    </row>
    <row r="25" spans="2:6" x14ac:dyDescent="0.25">
      <c r="B25" t="s">
        <v>11</v>
      </c>
      <c r="C25">
        <v>1</v>
      </c>
      <c r="E25" s="6" t="s">
        <v>12</v>
      </c>
      <c r="F25" s="2">
        <v>1</v>
      </c>
    </row>
    <row r="26" spans="2:6" x14ac:dyDescent="0.25">
      <c r="B26" t="s">
        <v>6</v>
      </c>
      <c r="C26">
        <v>1</v>
      </c>
      <c r="E26" s="6" t="s">
        <v>11</v>
      </c>
      <c r="F26" s="2">
        <v>1</v>
      </c>
    </row>
    <row r="27" spans="2:6" x14ac:dyDescent="0.25">
      <c r="B27" t="s">
        <v>1</v>
      </c>
      <c r="C27">
        <v>1</v>
      </c>
      <c r="E27" s="6" t="s">
        <v>6</v>
      </c>
      <c r="F27" s="2">
        <v>1</v>
      </c>
    </row>
    <row r="28" spans="2:6" x14ac:dyDescent="0.25">
      <c r="B28" t="s">
        <v>7</v>
      </c>
      <c r="C28">
        <v>1</v>
      </c>
      <c r="E28" s="6" t="s">
        <v>1</v>
      </c>
      <c r="F28" s="2">
        <v>1</v>
      </c>
    </row>
    <row r="29" spans="2:6" x14ac:dyDescent="0.25">
      <c r="B29" t="s">
        <v>9</v>
      </c>
      <c r="C29">
        <v>2</v>
      </c>
      <c r="E29" s="6" t="s">
        <v>7</v>
      </c>
      <c r="F29" s="2">
        <v>1</v>
      </c>
    </row>
    <row r="30" spans="2:6" x14ac:dyDescent="0.25">
      <c r="B30" t="s">
        <v>0</v>
      </c>
      <c r="C30">
        <v>2</v>
      </c>
      <c r="E30" s="6" t="s">
        <v>9</v>
      </c>
      <c r="F30" s="2">
        <v>2</v>
      </c>
    </row>
    <row r="31" spans="2:6" x14ac:dyDescent="0.25">
      <c r="B31" t="s">
        <v>5</v>
      </c>
      <c r="C31">
        <v>1</v>
      </c>
      <c r="E31" s="6" t="s">
        <v>0</v>
      </c>
      <c r="F31" s="2">
        <v>2</v>
      </c>
    </row>
    <row r="32" spans="2:6" x14ac:dyDescent="0.25">
      <c r="B32" t="s">
        <v>2</v>
      </c>
      <c r="C32">
        <v>1</v>
      </c>
      <c r="E32" s="6" t="s">
        <v>5</v>
      </c>
      <c r="F32" s="2">
        <v>1</v>
      </c>
    </row>
    <row r="33" spans="2:6" x14ac:dyDescent="0.25">
      <c r="B33" t="s">
        <v>10</v>
      </c>
      <c r="C33">
        <v>1</v>
      </c>
      <c r="E33" s="6" t="s">
        <v>2</v>
      </c>
      <c r="F33" s="2">
        <v>1</v>
      </c>
    </row>
    <row r="34" spans="2:6" x14ac:dyDescent="0.25">
      <c r="B34" t="s">
        <v>4</v>
      </c>
      <c r="C34">
        <v>2</v>
      </c>
      <c r="E34" s="6" t="s">
        <v>10</v>
      </c>
      <c r="F34" s="2">
        <v>1</v>
      </c>
    </row>
    <row r="35" spans="2:6" x14ac:dyDescent="0.25">
      <c r="B35" t="s">
        <v>8</v>
      </c>
      <c r="C35">
        <v>1</v>
      </c>
      <c r="E35" s="6" t="s">
        <v>4</v>
      </c>
      <c r="F35" s="2">
        <v>2</v>
      </c>
    </row>
    <row r="36" spans="2:6" x14ac:dyDescent="0.25">
      <c r="E36" s="6" t="s">
        <v>8</v>
      </c>
      <c r="F36" s="2">
        <v>1</v>
      </c>
    </row>
    <row r="39" spans="2:6" x14ac:dyDescent="0.25">
      <c r="B39" s="10">
        <v>40836</v>
      </c>
      <c r="C39" s="9">
        <f>COUNT(#REF!)</f>
        <v>0</v>
      </c>
    </row>
    <row r="40" spans="2:6" x14ac:dyDescent="0.25">
      <c r="B40" s="10">
        <v>40846</v>
      </c>
      <c r="C40" s="9">
        <f>COUNT(#REF!)</f>
        <v>0</v>
      </c>
    </row>
  </sheetData>
  <mergeCells count="2">
    <mergeCell ref="B1:C1"/>
    <mergeCell ref="E1:F1"/>
  </mergeCells>
  <pageMargins left="0.7" right="0.7" top="0.75" bottom="0.75" header="0.3" footer="0.3"/>
  <pageSetup orientation="portrait" horizontalDpi="300" verticalDpi="0" copies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2"/>
  <dimension ref="B3:D56"/>
  <sheetViews>
    <sheetView tabSelected="1" workbookViewId="0">
      <selection activeCell="A52" sqref="A52"/>
    </sheetView>
  </sheetViews>
  <sheetFormatPr defaultRowHeight="15" x14ac:dyDescent="0.25"/>
  <cols>
    <col min="2" max="2" width="27.5703125" bestFit="1" customWidth="1"/>
    <col min="3" max="3" width="20.85546875" bestFit="1" customWidth="1"/>
  </cols>
  <sheetData>
    <row r="3" spans="2:3" x14ac:dyDescent="0.25">
      <c r="B3" s="1" t="s">
        <v>24</v>
      </c>
      <c r="C3" s="12" t="s">
        <v>32</v>
      </c>
    </row>
    <row r="4" spans="2:3" x14ac:dyDescent="0.25">
      <c r="B4" s="6" t="s">
        <v>16</v>
      </c>
      <c r="C4" s="2">
        <v>2</v>
      </c>
    </row>
    <row r="5" spans="2:3" x14ac:dyDescent="0.25">
      <c r="B5" s="6" t="s">
        <v>18</v>
      </c>
      <c r="C5" s="2">
        <v>3</v>
      </c>
    </row>
    <row r="6" spans="2:3" x14ac:dyDescent="0.25">
      <c r="B6" s="6" t="s">
        <v>15</v>
      </c>
      <c r="C6" s="2">
        <v>1</v>
      </c>
    </row>
    <row r="7" spans="2:3" x14ac:dyDescent="0.25">
      <c r="B7" s="6" t="s">
        <v>13</v>
      </c>
      <c r="C7" s="2">
        <v>5</v>
      </c>
    </row>
    <row r="8" spans="2:3" x14ac:dyDescent="0.25">
      <c r="B8" s="6" t="s">
        <v>14</v>
      </c>
      <c r="C8" s="2">
        <v>13</v>
      </c>
    </row>
    <row r="9" spans="2:3" x14ac:dyDescent="0.25">
      <c r="B9" s="6" t="s">
        <v>17</v>
      </c>
      <c r="C9" s="2">
        <v>2</v>
      </c>
    </row>
    <row r="10" spans="2:3" x14ac:dyDescent="0.25">
      <c r="B10" s="6" t="s">
        <v>19</v>
      </c>
      <c r="C10" s="2">
        <v>1</v>
      </c>
    </row>
    <row r="11" spans="2:3" x14ac:dyDescent="0.25">
      <c r="B11" s="6" t="s">
        <v>25</v>
      </c>
      <c r="C11" s="2">
        <v>27</v>
      </c>
    </row>
    <row r="15" spans="2:3" x14ac:dyDescent="0.25">
      <c r="B15" s="1" t="s">
        <v>37</v>
      </c>
      <c r="C15" s="11" t="s">
        <v>38</v>
      </c>
    </row>
    <row r="16" spans="2:3" x14ac:dyDescent="0.25">
      <c r="B16" s="6" t="s">
        <v>16</v>
      </c>
      <c r="C16" s="2">
        <v>5</v>
      </c>
    </row>
    <row r="17" spans="2:3" x14ac:dyDescent="0.25">
      <c r="B17" s="6" t="s">
        <v>18</v>
      </c>
      <c r="C17" s="2">
        <v>3</v>
      </c>
    </row>
    <row r="18" spans="2:3" x14ac:dyDescent="0.25">
      <c r="B18" s="6" t="s">
        <v>15</v>
      </c>
      <c r="C18" s="2">
        <v>1</v>
      </c>
    </row>
    <row r="19" spans="2:3" x14ac:dyDescent="0.25">
      <c r="B19" s="6" t="s">
        <v>13</v>
      </c>
      <c r="C19" s="2">
        <v>5</v>
      </c>
    </row>
    <row r="20" spans="2:3" x14ac:dyDescent="0.25">
      <c r="B20" s="6" t="s">
        <v>14</v>
      </c>
      <c r="C20" s="2">
        <v>13</v>
      </c>
    </row>
    <row r="21" spans="2:3" x14ac:dyDescent="0.25">
      <c r="B21" s="6" t="s">
        <v>17</v>
      </c>
      <c r="C21" s="2">
        <v>2</v>
      </c>
    </row>
    <row r="22" spans="2:3" x14ac:dyDescent="0.25">
      <c r="B22" s="6" t="s">
        <v>19</v>
      </c>
      <c r="C22" s="2">
        <v>1</v>
      </c>
    </row>
    <row r="23" spans="2:3" x14ac:dyDescent="0.25">
      <c r="B23" s="6" t="s">
        <v>25</v>
      </c>
      <c r="C23" s="2">
        <v>30</v>
      </c>
    </row>
    <row r="26" spans="2:3" x14ac:dyDescent="0.25">
      <c r="B26" s="5">
        <v>40836</v>
      </c>
      <c r="C26" s="3">
        <v>27</v>
      </c>
    </row>
    <row r="27" spans="2:3" x14ac:dyDescent="0.25">
      <c r="B27" s="5">
        <v>40846</v>
      </c>
      <c r="C27" s="3">
        <v>30</v>
      </c>
    </row>
    <row r="37" spans="2:4" x14ac:dyDescent="0.25">
      <c r="B37" t="s">
        <v>24</v>
      </c>
      <c r="C37" t="s">
        <v>32</v>
      </c>
    </row>
    <row r="38" spans="2:4" x14ac:dyDescent="0.25">
      <c r="B38" t="s">
        <v>16</v>
      </c>
      <c r="C38">
        <v>2</v>
      </c>
    </row>
    <row r="39" spans="2:4" x14ac:dyDescent="0.25">
      <c r="B39" t="s">
        <v>18</v>
      </c>
      <c r="C39">
        <v>3</v>
      </c>
    </row>
    <row r="40" spans="2:4" x14ac:dyDescent="0.25">
      <c r="B40" t="s">
        <v>15</v>
      </c>
      <c r="C40">
        <v>1</v>
      </c>
    </row>
    <row r="41" spans="2:4" x14ac:dyDescent="0.25">
      <c r="B41" t="s">
        <v>13</v>
      </c>
      <c r="C41">
        <v>5</v>
      </c>
    </row>
    <row r="42" spans="2:4" x14ac:dyDescent="0.25">
      <c r="B42" t="s">
        <v>14</v>
      </c>
      <c r="C42">
        <v>13</v>
      </c>
    </row>
    <row r="43" spans="2:4" x14ac:dyDescent="0.25">
      <c r="B43" t="s">
        <v>17</v>
      </c>
      <c r="C43">
        <v>2</v>
      </c>
    </row>
    <row r="44" spans="2:4" x14ac:dyDescent="0.25">
      <c r="B44" t="s">
        <v>19</v>
      </c>
      <c r="C44">
        <v>1</v>
      </c>
    </row>
    <row r="45" spans="2:4" x14ac:dyDescent="0.25">
      <c r="B45" t="s">
        <v>25</v>
      </c>
      <c r="C45">
        <v>27</v>
      </c>
    </row>
    <row r="48" spans="2:4" x14ac:dyDescent="0.25">
      <c r="B48" t="s">
        <v>37</v>
      </c>
      <c r="C48" t="s">
        <v>38</v>
      </c>
      <c r="D48" t="s">
        <v>39</v>
      </c>
    </row>
    <row r="49" spans="2:4" x14ac:dyDescent="0.25">
      <c r="B49" t="s">
        <v>16</v>
      </c>
      <c r="C49">
        <v>5</v>
      </c>
      <c r="D49">
        <f>C49/C56*100</f>
        <v>16.666666666666664</v>
      </c>
    </row>
    <row r="50" spans="2:4" x14ac:dyDescent="0.25">
      <c r="B50" t="s">
        <v>18</v>
      </c>
      <c r="C50">
        <v>3</v>
      </c>
      <c r="D50">
        <f>C50/C56*100</f>
        <v>10</v>
      </c>
    </row>
    <row r="51" spans="2:4" x14ac:dyDescent="0.25">
      <c r="B51" t="s">
        <v>15</v>
      </c>
      <c r="C51">
        <v>1</v>
      </c>
      <c r="D51">
        <f>1/C56*100</f>
        <v>3.3333333333333335</v>
      </c>
    </row>
    <row r="52" spans="2:4" x14ac:dyDescent="0.25">
      <c r="B52" t="s">
        <v>13</v>
      </c>
      <c r="C52">
        <v>5</v>
      </c>
      <c r="D52">
        <f>C52/C56*100</f>
        <v>16.666666666666664</v>
      </c>
    </row>
    <row r="53" spans="2:4" x14ac:dyDescent="0.25">
      <c r="B53" t="s">
        <v>14</v>
      </c>
      <c r="C53">
        <v>13</v>
      </c>
      <c r="D53">
        <f>C53/C56*100</f>
        <v>43.333333333333336</v>
      </c>
    </row>
    <row r="54" spans="2:4" x14ac:dyDescent="0.25">
      <c r="B54" t="s">
        <v>17</v>
      </c>
      <c r="C54">
        <v>2</v>
      </c>
      <c r="D54">
        <f>C54/C56*100</f>
        <v>6.666666666666667</v>
      </c>
    </row>
    <row r="55" spans="2:4" x14ac:dyDescent="0.25">
      <c r="B55" t="s">
        <v>19</v>
      </c>
      <c r="C55">
        <v>1</v>
      </c>
      <c r="D55">
        <f>1/C56*100</f>
        <v>3.3333333333333335</v>
      </c>
    </row>
    <row r="56" spans="2:4" x14ac:dyDescent="0.25">
      <c r="B56" t="s">
        <v>25</v>
      </c>
      <c r="C56">
        <v>30</v>
      </c>
      <c r="D56">
        <v>100</v>
      </c>
    </row>
  </sheetData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3"/>
  <dimension ref="A3:L14"/>
  <sheetViews>
    <sheetView workbookViewId="0">
      <selection activeCell="A52" sqref="A52"/>
    </sheetView>
  </sheetViews>
  <sheetFormatPr defaultRowHeight="15" x14ac:dyDescent="0.25"/>
  <cols>
    <col min="1" max="1" width="11.28515625" bestFit="1" customWidth="1"/>
    <col min="2" max="2" width="14.42578125" bestFit="1" customWidth="1"/>
    <col min="4" max="4" width="22.140625" bestFit="1" customWidth="1"/>
    <col min="5" max="5" width="15.42578125" bestFit="1" customWidth="1"/>
    <col min="11" max="11" width="22.140625" bestFit="1" customWidth="1"/>
    <col min="12" max="12" width="15.42578125" bestFit="1" customWidth="1"/>
    <col min="13" max="13" width="10" customWidth="1"/>
    <col min="14" max="14" width="9.28515625" customWidth="1"/>
  </cols>
  <sheetData>
    <row r="3" spans="1:12" x14ac:dyDescent="0.25">
      <c r="C3" s="7"/>
    </row>
    <row r="4" spans="1:12" x14ac:dyDescent="0.25">
      <c r="C4" s="7"/>
    </row>
    <row r="5" spans="1:12" x14ac:dyDescent="0.25">
      <c r="C5" s="7"/>
    </row>
    <row r="6" spans="1:12" x14ac:dyDescent="0.25">
      <c r="A6" s="15" t="s">
        <v>26</v>
      </c>
      <c r="B6" s="15"/>
      <c r="C6" s="7"/>
      <c r="K6" s="15" t="s">
        <v>30</v>
      </c>
      <c r="L6" s="15"/>
    </row>
    <row r="7" spans="1:12" x14ac:dyDescent="0.25">
      <c r="A7" s="1" t="s">
        <v>23</v>
      </c>
      <c r="B7" s="8" t="s">
        <v>27</v>
      </c>
      <c r="C7" s="7"/>
      <c r="K7" s="1" t="s">
        <v>24</v>
      </c>
      <c r="L7" s="7" t="s">
        <v>29</v>
      </c>
    </row>
    <row r="8" spans="1:12" x14ac:dyDescent="0.25">
      <c r="A8" s="4">
        <v>40797</v>
      </c>
      <c r="B8" s="2">
        <v>2</v>
      </c>
      <c r="C8" s="7"/>
      <c r="K8" s="6" t="s">
        <v>20</v>
      </c>
      <c r="L8" s="2">
        <v>11</v>
      </c>
    </row>
    <row r="9" spans="1:12" x14ac:dyDescent="0.25">
      <c r="A9" s="4">
        <v>40801</v>
      </c>
      <c r="B9" s="2">
        <v>2</v>
      </c>
      <c r="C9" s="7"/>
      <c r="D9" s="7"/>
      <c r="E9" s="7"/>
      <c r="K9" s="6" t="s">
        <v>21</v>
      </c>
      <c r="L9" s="2">
        <v>5</v>
      </c>
    </row>
    <row r="10" spans="1:12" x14ac:dyDescent="0.25">
      <c r="A10" s="4">
        <v>40805</v>
      </c>
      <c r="B10" s="2">
        <v>4</v>
      </c>
      <c r="C10" s="7"/>
      <c r="D10" s="7"/>
      <c r="E10" s="7"/>
      <c r="K10" s="6" t="s">
        <v>22</v>
      </c>
      <c r="L10" s="2">
        <v>10</v>
      </c>
    </row>
    <row r="11" spans="1:12" x14ac:dyDescent="0.25">
      <c r="A11" s="4">
        <v>40807</v>
      </c>
      <c r="B11" s="2">
        <v>9</v>
      </c>
      <c r="C11" s="7"/>
      <c r="D11" s="7"/>
      <c r="E11" s="7"/>
      <c r="K11" s="6" t="s">
        <v>25</v>
      </c>
      <c r="L11" s="2">
        <v>26</v>
      </c>
    </row>
    <row r="12" spans="1:12" x14ac:dyDescent="0.25">
      <c r="A12" s="4">
        <v>40810</v>
      </c>
      <c r="B12" s="2">
        <v>4</v>
      </c>
    </row>
    <row r="13" spans="1:12" x14ac:dyDescent="0.25">
      <c r="A13" s="4">
        <v>40814</v>
      </c>
      <c r="B13" s="2">
        <v>5</v>
      </c>
    </row>
    <row r="14" spans="1:12" x14ac:dyDescent="0.25">
      <c r="A14" s="4" t="s">
        <v>28</v>
      </c>
      <c r="B14" s="2">
        <v>26</v>
      </c>
    </row>
  </sheetData>
  <mergeCells count="2">
    <mergeCell ref="A6:B6"/>
    <mergeCell ref="K6:L6"/>
  </mergeCells>
  <pageMargins left="0.7" right="0.7" top="0.75" bottom="0.75" header="0.3" footer="0.3"/>
  <pageSetup orientation="portrait" horizontalDpi="300" verticalDpi="0" copies="0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A6A870A9067E43A5E1A535C5106115" ma:contentTypeVersion="0" ma:contentTypeDescription="Create a new document." ma:contentTypeScope="" ma:versionID="08808bb0c9b988442d78c68105f8d74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D66818-E9ED-4AD0-808E-4F63421203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8B60332-5CF1-423B-8A50-5D7A4CBC02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D9752B-32DA-43D7-9549-380650A26620}">
  <ds:schemaRefs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GraphOrganizations</vt:lpstr>
      <vt:lpstr>GraphsProviders</vt:lpstr>
      <vt:lpstr>Sheet8</vt:lpstr>
    </vt:vector>
  </TitlesOfParts>
  <Company>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Castellanos</dc:creator>
  <cp:lastModifiedBy>Arturo Castellanos</cp:lastModifiedBy>
  <dcterms:created xsi:type="dcterms:W3CDTF">2011-11-06T15:27:35Z</dcterms:created>
  <dcterms:modified xsi:type="dcterms:W3CDTF">2011-11-07T20:20:17Z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0x01010067A6A870A9067E43A5E1A535C5106115</vt:lpwstr>
  </property>
</Properties>
</file>